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2 -3impalcato\rigidezza y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<sst xmlns="http://schemas.openxmlformats.org/spreadsheetml/2006/main" count="64" uniqueCount="43">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</sst>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20.764160156249996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0.64016673564306836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13.292524625596425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40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28</v>
      </c>
      <c r="I14" s="1" t="s">
        <v>3</v>
      </c>
      <c r="J14" s="1" t="str">
        <f>IF($B$18=2,G14,"")</f>
        <v>h</v>
      </c>
      <c r="K14" s="26">
        <v>70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>Lt</v>
      </c>
      <c r="K15" s="27">
        <v>4.6500000000000004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40</v>
      </c>
      <c r="H26" s="8" t="s">
        <v>9</v>
      </c>
      <c r="I26" s="8">
        <f>G26*G27^3/12</f>
        <v>73173.333333333328</v>
      </c>
      <c r="J26" s="16" t="s">
        <v>8</v>
      </c>
      <c r="L26" s="8">
        <f>IF($B$13=1,H13,H19)</f>
        <v>40</v>
      </c>
      <c r="N26" s="8" t="s">
        <v>41</v>
      </c>
      <c r="O26" s="8">
        <f>IF(B8=1,L26*2,L26)</f>
        <v>40</v>
      </c>
      <c r="P26" s="8" t="s">
        <v>10</v>
      </c>
      <c r="Q26" s="8">
        <f>O26*O27^3/12</f>
        <v>73173.333333333328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17718750</v>
      </c>
      <c r="D27" s="16" t="s">
        <v>16</v>
      </c>
      <c r="G27" s="8">
        <f>H14</f>
        <v>28</v>
      </c>
      <c r="H27" s="8" t="s">
        <v>14</v>
      </c>
      <c r="I27" s="17">
        <f>$C$21*I26/G28/100</f>
        <v>4956903.2258064514</v>
      </c>
      <c r="J27" s="16" t="s">
        <v>16</v>
      </c>
      <c r="L27" s="8">
        <f>IF($B$13=1,H14,H20)</f>
        <v>28</v>
      </c>
      <c r="O27" s="8">
        <f>L27</f>
        <v>28</v>
      </c>
      <c r="P27" s="8" t="s">
        <v>15</v>
      </c>
      <c r="Q27" s="17">
        <f>$C$21*Q26/O28/100</f>
        <v>4956903.2258064514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0.56209303658283249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0.56209303658283249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58088709.67741935</v>
      </c>
      <c r="J31" s="16" t="s">
        <v>16</v>
      </c>
      <c r="L31" s="8">
        <f>IF($B$13=1,K14,K20)</f>
        <v>70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2017-01-22T16:54:53Z</dcterms:modified>
</cp:coreProperties>
</file>